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.sharepoint.com/teams/infostellefahrradparken/Shared Documents/Infostelle_Fahrradparken/04_CO2-Tool/Excel-Tool/Downloads/"/>
    </mc:Choice>
  </mc:AlternateContent>
  <xr:revisionPtr revIDLastSave="156" documentId="8_{96FC166E-814A-45ED-9F8C-B611DE3072C0}" xr6:coauthVersionLast="47" xr6:coauthVersionMax="47" xr10:uidLastSave="{47056185-DB0C-405E-9ECC-366543162262}"/>
  <bookViews>
    <workbookView xWindow="-120" yWindow="-120" windowWidth="29040" windowHeight="15990" xr2:uid="{32293E09-C828-4FF7-BA53-D52EA279AC15}"/>
  </bookViews>
  <sheets>
    <sheet name="Verlagerung Vor- und Nachlau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F17" i="1"/>
  <c r="F8" i="1"/>
  <c r="E15" i="1" s="1"/>
  <c r="E13" i="1" l="1"/>
  <c r="E14" i="1"/>
  <c r="E16" i="1"/>
  <c r="D17" i="1"/>
  <c r="C17" i="1"/>
  <c r="E17" i="1" l="1"/>
</calcChain>
</file>

<file path=xl/sharedStrings.xml><?xml version="1.0" encoding="utf-8"?>
<sst xmlns="http://schemas.openxmlformats.org/spreadsheetml/2006/main" count="26" uniqueCount="26">
  <si>
    <t>Anteil der Fahrradnutzung im Zulauf</t>
  </si>
  <si>
    <t>Zulauf: Das Fahrrad wird zwischen Startort und Bahnhof genutzt.</t>
  </si>
  <si>
    <t>Nachlauf: Das Fahrrad wird zwischen Bahnhof und Zielort genutzt.</t>
  </si>
  <si>
    <t xml:space="preserve">Bitte geben Sie den Anteil der jeweiligen Verkehrsmittel(-kombinationen) in Prozent an.
Bitte differenzieren Sie hier zwischen den Nutzenden, die das Fahrrad im Zulauf nutzen und denen, die das Fahrrad im Nachlauf nutzen. </t>
  </si>
  <si>
    <t>Fahrradnutzung im Zulauf</t>
  </si>
  <si>
    <t>Fahrradnutzung im Nachlauf</t>
  </si>
  <si>
    <t>Gesamt
(Bitte diese Werte im Online-Tool eingeben)</t>
  </si>
  <si>
    <t>Voreinstellung
Zu- und Nachlauf</t>
  </si>
  <si>
    <t>Gesamtstrecke Pkw</t>
  </si>
  <si>
    <t>Gesamtstrecke Fahrrad</t>
  </si>
  <si>
    <t>Pkw und Bahn (Park + Ride)</t>
  </si>
  <si>
    <t>ÖPNV und/oder zu Fuß und Bahn</t>
  </si>
  <si>
    <t>Achtung: 
Die Summe muss in jeder Spalte 100% betragen</t>
  </si>
  <si>
    <t>Bitte geben Sie zunächst an, wieviele Nutzende das Fahrrad voraussichtlich im Zulauf nutzen werden.</t>
  </si>
  <si>
    <t>Anteil der Fahrradnutzung im Nachlauf (wird berechnet)</t>
  </si>
  <si>
    <t>Die Verkehrsmittelanteile können sich in Abhängigkeit von der Nutzung des Fahrrads im Zu- bzw. Nachlauf unterscheiden: Zum Beispiel findet eine Park+Ride-Nutzung (fast) ausschließlich im Zulauf zum Bahnhof statt.</t>
  </si>
  <si>
    <t xml:space="preserve">www.radparken.info </t>
  </si>
  <si>
    <t>Zu-/Nachlaufrechner</t>
  </si>
  <si>
    <t xml:space="preserve"> https://radparken.info/wirkungsrechner/ </t>
  </si>
  <si>
    <r>
      <t xml:space="preserve">Dieser Zu-/Nachlaufrechner kann im Rahmen der </t>
    </r>
    <r>
      <rPr>
        <b/>
        <sz val="11"/>
        <color theme="9"/>
        <rFont val="Calibri"/>
        <family val="2"/>
        <scheme val="minor"/>
      </rPr>
      <t xml:space="preserve">Schätzung der Wirkungen von Fahrradabstellanlagen am Bahnhof </t>
    </r>
    <r>
      <rPr>
        <b/>
        <sz val="11"/>
        <color theme="1"/>
        <rFont val="Calibri"/>
        <family val="2"/>
        <scheme val="minor"/>
      </rPr>
      <t xml:space="preserve">mit dem </t>
    </r>
    <r>
      <rPr>
        <b/>
        <sz val="11"/>
        <color theme="9"/>
        <rFont val="Calibri"/>
        <family val="2"/>
        <scheme val="minor"/>
      </rPr>
      <t>Wirkungsrechner</t>
    </r>
    <r>
      <rPr>
        <b/>
        <sz val="11"/>
        <color theme="1"/>
        <rFont val="Calibri"/>
        <family val="2"/>
        <scheme val="minor"/>
      </rPr>
      <t xml:space="preserve"> angewendet werden:</t>
    </r>
  </si>
  <si>
    <t>Fehlermeldungen und Verbesserungsvorschläge</t>
  </si>
  <si>
    <t>Kontakt</t>
  </si>
  <si>
    <t>E-Mail</t>
  </si>
  <si>
    <t>PTV Planung Transport Verkehr GmbH</t>
  </si>
  <si>
    <t>annette.kindl@ptvgroup.com</t>
  </si>
  <si>
    <t>Der Zu-/Nachlaufrechner dient dazu die im Wirkungsrechner einzugebenden Verkehrsmittelanteile differenziert nach Zu- und Nachlauf zu betrachten. 
Hintergrund: Die Verkehrsmittelanteile können sich in Abhängigkeit von der Nutzung des Fahrrads im Zu- bzw. Nachlauf zum/vom Bahnhof unterscheiden: Zum Beispiel findet eine Park+Ride-Nutzung (fast) ausschließlich im Zulauf zum Bahnhof statt. Eine differenziertere Betrachtung sollten Sie dann anstellen, wenn Sie große Unterschiede bei der Verkehrsmittelaufteilung im Zu- und Nachlauf erwarten. Der Zu- und Nachlaufrechner ermöglicht es – in Abhängigkeit vom Anteil der Fahrradnutzung im Zu- und Nachlauf zum Bahnhof - einen gewichteten Mittelwert für jeweils unterschiedliche Modal-Split-Aufteilungen zu berechnen.
Die berechneten Mittelwerte können im Wirkungsrechner an entsprechender Stelle eingetragen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</si>
</sst>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rgb="FF242424"/>
      <name val="BundesSans Office"/>
      <charset val="1"/>
    </font>
    <font>
      <i/>
      <sz val="14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BundesSans Office"/>
      <charset val="1"/>
    </font>
    <font>
      <sz val="14"/>
      <name val="Calibri"/>
      <family val="2"/>
      <scheme val="minor"/>
    </font>
    <font>
      <b/>
      <sz val="12"/>
      <name val="BundesSans Office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2"/>
      <color theme="0" tint="-0.34998626667073579"/>
      <name val="BundesSans Office"/>
    </font>
    <font>
      <i/>
      <sz val="14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theme="2" tint="0.39997558519241921"/>
      </left>
      <right/>
      <top style="thin">
        <color theme="2" tint="0.39997558519241921"/>
      </top>
      <bottom style="thin">
        <color theme="2" tint="0.3999755851924192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20" fillId="0" borderId="0"/>
    <xf numFmtId="0" fontId="13" fillId="5" borderId="7" applyNumberFormat="0" applyFont="0" applyFill="0" applyBorder="0" applyProtection="0">
      <alignment horizontal="left" vertical="center" indent="1"/>
    </xf>
    <xf numFmtId="0" fontId="13" fillId="6" borderId="6" applyNumberFormat="0" applyFont="0" applyFill="0" applyBorder="0" applyProtection="0">
      <alignment horizontal="right" vertical="center" indent="1"/>
    </xf>
  </cellStyleXfs>
  <cellXfs count="41">
    <xf numFmtId="0" fontId="0" fillId="0" borderId="0" xfId="0"/>
    <xf numFmtId="0" fontId="19" fillId="6" borderId="0" xfId="0" applyFont="1" applyFill="1" applyBorder="1" applyAlignment="1" applyProtection="1">
      <alignment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 wrapText="1"/>
      <protection hidden="1"/>
    </xf>
    <xf numFmtId="9" fontId="8" fillId="4" borderId="1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vertical="center" wrapText="1"/>
    </xf>
    <xf numFmtId="9" fontId="12" fillId="0" borderId="0" xfId="0" applyNumberFormat="1" applyFont="1" applyProtection="1"/>
    <xf numFmtId="0" fontId="0" fillId="0" borderId="0" xfId="0" applyProtection="1"/>
    <xf numFmtId="0" fontId="15" fillId="0" borderId="0" xfId="1" applyProtection="1"/>
    <xf numFmtId="0" fontId="9" fillId="0" borderId="0" xfId="0" applyFont="1" applyAlignment="1" applyProtection="1">
      <alignment vertical="center"/>
    </xf>
    <xf numFmtId="9" fontId="6" fillId="3" borderId="1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9" fontId="2" fillId="0" borderId="0" xfId="0" applyNumberFormat="1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4" fillId="0" borderId="0" xfId="0" applyFont="1" applyProtection="1"/>
    <xf numFmtId="0" fontId="0" fillId="0" borderId="1" xfId="0" applyBorder="1" applyProtection="1"/>
    <xf numFmtId="0" fontId="8" fillId="0" borderId="2" xfId="0" applyFont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9" fontId="2" fillId="0" borderId="1" xfId="0" applyNumberFormat="1" applyFont="1" applyBorder="1" applyAlignment="1" applyProtection="1">
      <alignment vertical="center"/>
    </xf>
    <xf numFmtId="0" fontId="10" fillId="0" borderId="0" xfId="0" applyFont="1" applyProtection="1"/>
    <xf numFmtId="0" fontId="6" fillId="6" borderId="0" xfId="0" applyFont="1" applyFill="1" applyBorder="1" applyAlignment="1" applyProtection="1">
      <alignment vertical="center"/>
      <protection hidden="1"/>
    </xf>
    <xf numFmtId="0" fontId="18" fillId="6" borderId="0" xfId="0" applyFont="1" applyFill="1" applyBorder="1" applyAlignment="1" applyProtection="1">
      <alignment vertical="center"/>
      <protection hidden="1"/>
    </xf>
    <xf numFmtId="0" fontId="0" fillId="6" borderId="0" xfId="0" applyFont="1" applyFill="1" applyBorder="1" applyAlignment="1" applyProtection="1">
      <alignment horizontal="right" vertical="center" indent="1"/>
      <protection hidden="1"/>
    </xf>
    <xf numFmtId="0" fontId="18" fillId="6" borderId="5" xfId="0" applyFont="1" applyFill="1" applyBorder="1" applyAlignment="1" applyProtection="1">
      <alignment vertical="center"/>
      <protection hidden="1"/>
    </xf>
    <xf numFmtId="0" fontId="15" fillId="6" borderId="5" xfId="1" quotePrefix="1" applyFill="1" applyBorder="1" applyAlignment="1" applyProtection="1">
      <alignment vertical="center"/>
    </xf>
    <xf numFmtId="0" fontId="18" fillId="0" borderId="0" xfId="1" quotePrefix="1" applyFont="1" applyFill="1" applyBorder="1" applyAlignment="1" applyProtection="1">
      <alignment vertical="center"/>
    </xf>
    <xf numFmtId="0" fontId="0" fillId="0" borderId="0" xfId="0" applyFill="1" applyProtection="1"/>
    <xf numFmtId="9" fontId="6" fillId="2" borderId="1" xfId="0" applyNumberFormat="1" applyFont="1" applyFill="1" applyBorder="1" applyAlignment="1" applyProtection="1">
      <alignment vertical="center" wrapText="1"/>
      <protection locked="0"/>
    </xf>
    <xf numFmtId="9" fontId="6" fillId="2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5" fillId="0" borderId="0" xfId="1" applyAlignment="1" applyProtection="1">
      <alignment horizontal="left" wrapText="1"/>
    </xf>
    <xf numFmtId="0" fontId="9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indent="3"/>
    </xf>
    <xf numFmtId="0" fontId="14" fillId="0" borderId="0" xfId="0" applyFont="1" applyFill="1" applyProtection="1"/>
  </cellXfs>
  <cellStyles count="5">
    <cellStyle name="L+1" xfId="3" xr:uid="{5C5518B9-1C3E-4564-AF87-4656EF75140A}"/>
    <cellStyle name="Link" xfId="1" builtinId="8"/>
    <cellStyle name="R+1" xfId="4" xr:uid="{42F9B67A-2430-4455-A30A-F52F74F36F53}"/>
    <cellStyle name="Standard" xfId="0" builtinId="0"/>
    <cellStyle name="Standard 2" xfId="2" xr:uid="{03B4FD5A-AACB-4FF0-B831-018719B81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95250</xdr:rowOff>
    </xdr:from>
    <xdr:to>
      <xdr:col>1</xdr:col>
      <xdr:colOff>3305175</xdr:colOff>
      <xdr:row>0</xdr:row>
      <xdr:rowOff>842826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438AC4-645D-544E-BBE1-308E2426E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95250"/>
          <a:ext cx="3829050" cy="74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nette.kindl@ptvgroup.com" TargetMode="External"/><Relationship Id="rId2" Type="http://schemas.openxmlformats.org/officeDocument/2006/relationships/hyperlink" Target="https://radparken.info/wirkungsrechner/" TargetMode="External"/><Relationship Id="rId1" Type="http://schemas.openxmlformats.org/officeDocument/2006/relationships/hyperlink" Target="http://www.radparken.info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86EE-BBFF-440F-8026-05983992588F}">
  <dimension ref="A1:H26"/>
  <sheetViews>
    <sheetView showGridLines="0" tabSelected="1" workbookViewId="0">
      <selection activeCell="F7" sqref="F7"/>
    </sheetView>
  </sheetViews>
  <sheetFormatPr baseColWidth="10" defaultColWidth="11.42578125" defaultRowHeight="15"/>
  <cols>
    <col min="1" max="1" width="11.42578125" style="8"/>
    <col min="2" max="2" width="50.5703125" style="8" customWidth="1"/>
    <col min="3" max="3" width="26.140625" style="8" customWidth="1"/>
    <col min="4" max="4" width="22.85546875" style="8" customWidth="1"/>
    <col min="5" max="5" width="17.5703125" style="8" customWidth="1"/>
    <col min="6" max="6" width="18.140625" style="8" customWidth="1"/>
    <col min="7" max="7" width="11.42578125" style="8"/>
    <col min="8" max="8" width="75.140625" style="8" customWidth="1"/>
    <col min="9" max="16384" width="11.42578125" style="8"/>
  </cols>
  <sheetData>
    <row r="1" spans="1:8" ht="93.75" customHeight="1">
      <c r="A1" s="9" t="s">
        <v>16</v>
      </c>
      <c r="C1" s="35" t="s">
        <v>17</v>
      </c>
      <c r="D1" s="35"/>
      <c r="E1" s="35"/>
      <c r="F1" s="35"/>
    </row>
    <row r="2" spans="1:8" ht="39" customHeight="1">
      <c r="A2" s="40" t="s">
        <v>19</v>
      </c>
      <c r="B2" s="40"/>
      <c r="C2" s="40"/>
      <c r="D2" s="40"/>
      <c r="E2" s="40"/>
      <c r="F2" s="40"/>
    </row>
    <row r="3" spans="1:8" ht="25.5" customHeight="1">
      <c r="A3" s="36" t="s">
        <v>18</v>
      </c>
      <c r="B3" s="36"/>
      <c r="C3" s="36"/>
      <c r="D3" s="36"/>
      <c r="E3" s="36"/>
      <c r="F3" s="36"/>
    </row>
    <row r="4" spans="1:8" ht="107.25" customHeight="1">
      <c r="A4" s="37" t="s">
        <v>25</v>
      </c>
      <c r="B4" s="37"/>
      <c r="C4" s="37"/>
      <c r="D4" s="37"/>
      <c r="E4" s="37"/>
      <c r="F4" s="37"/>
    </row>
    <row r="6" spans="1:8" ht="41.1" customHeight="1">
      <c r="B6" s="38" t="s">
        <v>13</v>
      </c>
      <c r="C6" s="38"/>
      <c r="D6" s="38"/>
      <c r="E6" s="38"/>
      <c r="F6" s="38"/>
    </row>
    <row r="7" spans="1:8" ht="30" customHeight="1">
      <c r="B7" s="39" t="s">
        <v>0</v>
      </c>
      <c r="C7" s="39"/>
      <c r="D7" s="39"/>
      <c r="E7" s="39"/>
      <c r="F7" s="33">
        <v>0.8</v>
      </c>
      <c r="H7" s="10" t="s">
        <v>1</v>
      </c>
    </row>
    <row r="8" spans="1:8" ht="30" customHeight="1">
      <c r="B8" s="39" t="s">
        <v>14</v>
      </c>
      <c r="C8" s="39"/>
      <c r="D8" s="39"/>
      <c r="E8" s="39"/>
      <c r="F8" s="11">
        <f>100%-F7</f>
        <v>0.19999999999999996</v>
      </c>
      <c r="H8" s="10" t="s">
        <v>2</v>
      </c>
    </row>
    <row r="9" spans="1:8" ht="18.75">
      <c r="B9" s="12"/>
      <c r="C9" s="13"/>
      <c r="D9" s="14"/>
      <c r="E9" s="15"/>
      <c r="F9" s="16"/>
    </row>
    <row r="10" spans="1:8" ht="18.75">
      <c r="B10" s="12"/>
      <c r="C10" s="17"/>
      <c r="D10" s="17"/>
      <c r="E10" s="15"/>
      <c r="F10" s="16"/>
    </row>
    <row r="11" spans="1:8" ht="69" customHeight="1">
      <c r="B11" s="38" t="s">
        <v>3</v>
      </c>
      <c r="C11" s="38"/>
      <c r="D11" s="38"/>
      <c r="E11" s="38"/>
      <c r="F11" s="38"/>
    </row>
    <row r="12" spans="1:8" ht="93.75">
      <c r="B12" s="18"/>
      <c r="C12" s="19" t="s">
        <v>4</v>
      </c>
      <c r="D12" s="19" t="s">
        <v>5</v>
      </c>
      <c r="E12" s="20" t="s">
        <v>6</v>
      </c>
      <c r="F12" s="21" t="s">
        <v>7</v>
      </c>
      <c r="H12" s="22" t="s">
        <v>15</v>
      </c>
    </row>
    <row r="13" spans="1:8" ht="30" customHeight="1">
      <c r="B13" s="23" t="s">
        <v>8</v>
      </c>
      <c r="C13" s="34">
        <f>F13</f>
        <v>0.21</v>
      </c>
      <c r="D13" s="34">
        <v>0.3</v>
      </c>
      <c r="E13" s="5">
        <f>C13*$F$7+D13*$F$8</f>
        <v>0.22799999999999998</v>
      </c>
      <c r="F13" s="24">
        <v>0.21</v>
      </c>
    </row>
    <row r="14" spans="1:8" ht="30" customHeight="1">
      <c r="B14" s="23" t="s">
        <v>9</v>
      </c>
      <c r="C14" s="34">
        <f t="shared" ref="C14" si="0">F14</f>
        <v>0.04</v>
      </c>
      <c r="D14" s="34">
        <v>0.04</v>
      </c>
      <c r="E14" s="5">
        <f>C14*$F$7+D14*$F$8</f>
        <v>0.04</v>
      </c>
      <c r="F14" s="24">
        <v>0.04</v>
      </c>
    </row>
    <row r="15" spans="1:8" ht="30" customHeight="1">
      <c r="B15" s="23" t="s">
        <v>10</v>
      </c>
      <c r="C15" s="34">
        <f t="shared" ref="C15:C16" si="1">F15</f>
        <v>0.03</v>
      </c>
      <c r="D15" s="34">
        <v>0</v>
      </c>
      <c r="E15" s="5">
        <f>C15*$F$7+D15*$F$8</f>
        <v>2.4E-2</v>
      </c>
      <c r="F15" s="24">
        <v>0.03</v>
      </c>
    </row>
    <row r="16" spans="1:8" ht="30" customHeight="1">
      <c r="B16" s="23" t="s">
        <v>11</v>
      </c>
      <c r="C16" s="34">
        <f t="shared" si="1"/>
        <v>0.72</v>
      </c>
      <c r="D16" s="34">
        <v>0.66</v>
      </c>
      <c r="E16" s="5">
        <f>C16*$F$7+D16*$F$8</f>
        <v>0.70799999999999996</v>
      </c>
      <c r="F16" s="24">
        <v>0.72</v>
      </c>
    </row>
    <row r="17" spans="1:8" ht="45">
      <c r="B17" s="6" t="s">
        <v>12</v>
      </c>
      <c r="C17" s="7">
        <f>SUM(C13:C16)</f>
        <v>1</v>
      </c>
      <c r="D17" s="7">
        <f t="shared" ref="D17:F17" si="2">SUM(D13:D16)</f>
        <v>1</v>
      </c>
      <c r="E17" s="7">
        <f t="shared" si="2"/>
        <v>1</v>
      </c>
      <c r="F17" s="7">
        <f t="shared" si="2"/>
        <v>1</v>
      </c>
      <c r="G17" s="25"/>
    </row>
    <row r="21" spans="1:8" ht="18.75">
      <c r="A21" s="26" t="s">
        <v>20</v>
      </c>
      <c r="B21" s="27"/>
      <c r="C21" s="2"/>
      <c r="D21" s="3"/>
      <c r="E21" s="3"/>
      <c r="F21" s="3"/>
      <c r="G21" s="3"/>
      <c r="H21" s="3"/>
    </row>
    <row r="22" spans="1:8" ht="9.75" customHeight="1">
      <c r="A22" s="27"/>
      <c r="B22" s="27"/>
      <c r="C22" s="3"/>
      <c r="D22" s="3"/>
      <c r="E22" s="3"/>
      <c r="F22" s="3"/>
      <c r="G22" s="3"/>
      <c r="H22" s="3"/>
    </row>
    <row r="23" spans="1:8">
      <c r="A23" s="28" t="s">
        <v>21</v>
      </c>
      <c r="B23" s="29" t="s">
        <v>23</v>
      </c>
      <c r="C23" s="3"/>
      <c r="D23" s="3"/>
      <c r="E23" s="3"/>
      <c r="F23" s="3"/>
      <c r="G23" s="3"/>
      <c r="H23" s="3"/>
    </row>
    <row r="24" spans="1:8">
      <c r="A24" s="28" t="s">
        <v>22</v>
      </c>
      <c r="B24" s="30" t="s">
        <v>24</v>
      </c>
      <c r="C24" s="31"/>
      <c r="D24" s="31"/>
      <c r="E24" s="31"/>
      <c r="F24" s="31"/>
      <c r="G24" s="3"/>
      <c r="H24" s="3"/>
    </row>
    <row r="25" spans="1:8" ht="8.25" customHeight="1">
      <c r="A25" s="1"/>
      <c r="B25" s="1"/>
      <c r="C25" s="4"/>
      <c r="D25" s="4"/>
      <c r="E25" s="4"/>
      <c r="F25" s="4"/>
      <c r="G25" s="4"/>
      <c r="H25" s="4"/>
    </row>
    <row r="26" spans="1:8">
      <c r="C26" s="32"/>
      <c r="D26" s="32"/>
      <c r="E26" s="32"/>
      <c r="F26" s="32"/>
      <c r="G26" s="32"/>
      <c r="H26" s="32"/>
    </row>
  </sheetData>
  <sheetProtection algorithmName="SHA-512" hashValue="kWskQeV93/HiX5JaGFWluibTtkNUymiBnuipAULlZf/5rOg0bVIx/fc4FgN12r/Svzv0SKJuzi+yoOZwHKNAEw==" saltValue="WAlmzt9lT/5yF79bQq+ZLA==" spinCount="100000" sheet="1" objects="1" scenarios="1" selectLockedCells="1"/>
  <mergeCells count="8">
    <mergeCell ref="C1:F1"/>
    <mergeCell ref="A3:F3"/>
    <mergeCell ref="A4:F4"/>
    <mergeCell ref="B11:F11"/>
    <mergeCell ref="B6:F6"/>
    <mergeCell ref="B7:E7"/>
    <mergeCell ref="B8:E8"/>
    <mergeCell ref="A2:F2"/>
  </mergeCells>
  <hyperlinks>
    <hyperlink ref="A1" r:id="rId1" xr:uid="{5D5978AE-4146-498C-B71E-124474ABBD04}"/>
    <hyperlink ref="A3:F3" r:id="rId2" display=" https://radparken.info/wirkungsrechner/ " xr:uid="{78A2CF9B-0507-47B4-9005-24093D8A81A9}"/>
    <hyperlink ref="B24" r:id="rId3" xr:uid="{BB46525E-9199-427E-BFB0-B799CA7F4047}"/>
  </hyperlinks>
  <pageMargins left="0.7" right="0.7" top="0.78740157499999996" bottom="0.78740157499999996" header="0.3" footer="0.3"/>
  <pageSetup paperSize="9" orientation="portrait" verticalDpi="0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7725b2-465a-4797-ae3f-bff092abade9" xsi:nil="true"/>
    <lcf76f155ced4ddcb4097134ff3c332f xmlns="21c2f601-9938-4cf2-80d5-8776fbbd1c9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9FF572066FF14D9D94EC245A082B6C" ma:contentTypeVersion="20" ma:contentTypeDescription="Create a new document." ma:contentTypeScope="" ma:versionID="15aee9682b64fc3e194207e8ea70a7dd">
  <xsd:schema xmlns:xsd="http://www.w3.org/2001/XMLSchema" xmlns:xs="http://www.w3.org/2001/XMLSchema" xmlns:p="http://schemas.microsoft.com/office/2006/metadata/properties" xmlns:ns2="21c2f601-9938-4cf2-80d5-8776fbbd1c96" xmlns:ns3="187725b2-465a-4797-ae3f-bff092abade9" targetNamespace="http://schemas.microsoft.com/office/2006/metadata/properties" ma:root="true" ma:fieldsID="5cbe17b62023ec8ab4a2bb8f08b09b6a" ns2:_="" ns3:_="">
    <xsd:import namespace="21c2f601-9938-4cf2-80d5-8776fbbd1c96"/>
    <xsd:import namespace="187725b2-465a-4797-ae3f-bff092abad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2f601-9938-4cf2-80d5-8776fbbd1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725b2-465a-4797-ae3f-bff092abad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0f08c3-aba7-4248-8655-c195b996e4d3}" ma:internalName="TaxCatchAll" ma:showField="CatchAllData" ma:web="187725b2-465a-4797-ae3f-bff092abad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A81B2B-8E69-4B80-A300-1D8ACF0A2A48}">
  <ds:schemaRefs>
    <ds:schemaRef ds:uri="http://purl.org/dc/terms/"/>
    <ds:schemaRef ds:uri="http://purl.org/dc/elements/1.1/"/>
    <ds:schemaRef ds:uri="21c2f601-9938-4cf2-80d5-8776fbbd1c96"/>
    <ds:schemaRef ds:uri="http://purl.org/dc/dcmitype/"/>
    <ds:schemaRef ds:uri="http://schemas.microsoft.com/office/2006/documentManagement/types"/>
    <ds:schemaRef ds:uri="187725b2-465a-4797-ae3f-bff092abade9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17F1B-D915-401F-8E31-7B40B0D75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c2f601-9938-4cf2-80d5-8776fbbd1c96"/>
    <ds:schemaRef ds:uri="187725b2-465a-4797-ae3f-bff092abad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9CCD82-C529-452C-A289-69FAD0A016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Verlagerung Vor- und Nachlauf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Annette KINDL (PTV Group)</dc:creator>
  <cp:keywords/>
  <dc:description/>
  <cp:lastModifiedBy>Annette KINDL (PTV Group)</cp:lastModifiedBy>
  <cp:revision/>
  <dcterms:created xsi:type="dcterms:W3CDTF">2022-05-02T15:53:47Z</dcterms:created>
  <dcterms:modified xsi:type="dcterms:W3CDTF">2022-06-14T17:02:10Z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0x010100579FF572066FF14D9D94EC245A082B6C</vt:lpwstr>
  </property>
  <property fmtid="{D5CDD505-2E9C-101B-9397-08002B2CF9AE}" pid="3" name="MediaServiceImageTags">
    <vt:lpwstr/>
  </property>
</Properties>
</file>